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<sst xmlns="http://schemas.openxmlformats.org/spreadsheetml/2006/main" count="1591" uniqueCount="468">
  <si>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</si>
  <si>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</si>
  <si>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</si>
  <si>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</si>
  <si>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</si>
  <si>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</si>
  <si>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</si>
  <si>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</si>
  <si>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</si>
  <si>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</si>
  <si>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</si>
  <si>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</si>
  <si>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</si>
  <si>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</si>
  <si>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</si>
  <si>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</si>
  <si>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</si>
  <si>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</si>
  <si>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</si>
  <si>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</si>
  <si>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</si>
  <si>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</si>
  <si>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</si>
  <si>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</si>
  <si>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</si>
  <si>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</si>
  <si>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</si>
  <si>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</si>
  <si>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</si>
  <si>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</si>
  <si>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</si>
  <si>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</si>
  <si>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</si>
  <si>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</si>
  <si>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</si>
  <si>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</si>
  <si>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</si>
  <si>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</si>
  <si>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</si>
  <si>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</si>
  <si>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</si>
  <si>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</si>
  <si>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</si>
  <si>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</si>
  <si>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</si>
  <si>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</si>
  <si>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</si>
  <si>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</si>
  <si>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</si>
  <si>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</si>
  <si>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</si>
  <si>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</si>
  <si>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</si>
  <si>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</si>
  <si>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</si>
  <si>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</si>
  <si>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</si>
  <si>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</si>
  <si>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</si>
  <si>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</si>
  <si>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</si>
  <si>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</si>
  <si>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</si>
  <si>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</si>
  <si>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</si>
  <si>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</si>
  <si>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</si>
  <si>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</si>
  <si>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</si>
  <si>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</si>
  <si>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</si>
  <si>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</si>
  <si>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</si>
  <si>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</si>
  <si>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</si>
  <si>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</si>
  <si>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</si>
  <si>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</si>
  <si>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</si>
  <si>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</si>
  <si>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</si>
  <si>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</si>
  <si>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</si>
  <si>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</si>
  <si>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</si>
  <si>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</si>
  <si>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</si>
  <si>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</si>
  <si>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</si>
  <si>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</si>
  <si>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</si>
  <si>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</si>
  <si>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</si>
  <si>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</si>
  <si>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</si>
  <si>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</si>
  <si>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</si>
  <si>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</si>
  <si>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</si>
  <si>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</si>
  <si>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</si>
  <si>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</si>
  <si>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</si>
  <si>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</si>
  <si>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</si>
  <si>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</si>
  <si>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</si>
  <si>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</si>
  <si>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</si>
  <si>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</si>
  <si>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</si>
  <si>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</si>
  <si>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</si>
  <si>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</si>
  <si>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</si>
  <si>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</si>
  <si>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</si>
  <si>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</si>
  <si>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</si>
  <si>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</si>
  <si>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</si>
  <si>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</si>
  <si>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</si>
  <si>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</si>
  <si>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</si>
  <si>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</si>
  <si>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</si>
  <si>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</si>
  <si>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</si>
  <si>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</si>
  <si>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</si>
  <si>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</si>
  <si>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</si>
  <si>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</si>
  <si>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</si>
  <si>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</si>
  <si>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</si>
  <si>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</si>
  <si>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</si>
  <si>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</si>
  <si>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</si>
  <si>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</si>
  <si>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</si>
  <si>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</si>
  <si>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</si>
  <si>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</si>
  <si>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</si>
  <si>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</si>
  <si>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</si>
  <si>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</si>
  <si>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</si>
  <si>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</si>
  <si>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</si>
  <si>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</si>
  <si>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</si>
  <si>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</si>
  <si>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</si>
  <si>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</si>
  <si>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</si>
  <si>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</si>
  <si>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</si>
  <si>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</si>
  <si>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</si>
  <si>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</si>
  <si>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</si>
  <si>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</si>
  <si>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</si>
  <si>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</si>
  <si>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</si>
  <si>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</si>
  <si>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</si>
  <si>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</si>
  <si>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</si>
  <si>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</si>
  <si>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</si>
  <si>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</si>
  <si>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</si>
  <si>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</si>
  <si>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</si>
  <si>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</si>
  <si>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</si>
  <si>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</si>
  <si>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</si>
  <si>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</si>
  <si>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</si>
  <si>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</si>
  <si>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</si>
  <si>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</si>
  <si>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</si>
  <si>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</si>
  <si>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</si>
  <si>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</si>
  <si>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</si>
  <si>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</si>
  <si>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</si>
  <si>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</si>
  <si>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</si>
  <si>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</si>
  <si>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</si>
  <si>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</si>
  <si>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</si>
  <si>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</si>
  <si>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</si>
  <si>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</si>
  <si>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</si>
  <si>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</si>
  <si>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</si>
  <si>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</si>
  <si>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</si>
  <si>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</si>
  <si>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</si>
  <si>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</si>
  <si>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</si>
  <si>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</si>
  <si>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</si>
  <si>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</si>
  <si>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</si>
  <si>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</si>
  <si>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</si>
  <si>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</si>
  <si>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</si>
  <si>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</si>
  <si>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</si>
  <si>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</si>
  <si>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</si>
  <si>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</si>
  <si>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</si>
  <si>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</si>
  <si>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</si>
  <si>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</si>
  <si>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</si>
  <si>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</si>
  <si>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</si>
  <si>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</si>
  <si>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</si>
  <si>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</si>
  <si>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</si>
  <si>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</si>
  <si>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</si>
  <si>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</si>
  <si>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</si>
  <si>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</si>
  <si>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</si>
  <si>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</si>
  <si>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</si>
  <si>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</si>
  <si>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</si>
  <si>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</si>
  <si>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</si>
  <si>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</si>
  <si>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</si>
  <si>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</si>
  <si>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</si>
  <si>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</si>
  <si>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</si>
  <si>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</si>
  <si>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</si>
  <si>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</si>
  <si>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</si>
  <si>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</si>
  <si>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</si>
  <si>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7.531 млн.руб/км</t>
  </si>
  <si>
    <t>2016 год</t>
  </si>
  <si>
    <t>2017 год</t>
  </si>
  <si>
    <t>2018 год</t>
  </si>
  <si>
    <t>нд</t>
  </si>
  <si>
    <t xml:space="preserve">Снижение аварийности, повышение уровня технического состояния оборудования _x000d_
</t>
  </si>
  <si>
    <t>4.6.</t>
  </si>
  <si>
    <t>28.02.2026</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</si>
  <si>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</si>
  <si>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</si>
  <si>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</si>
  <si>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</si>
  <si>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</si>
  <si>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</si>
  <si>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</si>
  <si>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</si>
  <si>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_x000d_
2,170/Замена линий электропередачи (Lnз_лэп)_x000d_
-0,0009685000/SAIDI (∆Пsaidi)_x000d_
-0,0008160000/SAIFI (∆Пsaifi)_x000d_
-8,301/Изменение объема недоотпущенной электрической энергии (∆Пens)_x000d_
2.170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</si>
  <si>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</si>
  <si>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</si>
  <si>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</si>
  <si>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РП 10 кВ №67 ф.19 ПС 110/10 кВ №218 Южная с заменой кабеля протяженностью 2,17 км</t>
  </si>
  <si>
    <t>Замещение (обновление) электрической сети. Действующая КЛ введена в эксплуатацию в 1993 г, регулярно повреждается,  на своем протяжении имеет участки трасс меньшего сечения, количество соединительных муфт - 25. При разрытии мест повреждений выявляются значительные следы коррозии оболочки кабельной линии. Отсутствует резерв мощности.  На основании Акта технического обследования №10 от 22.09.2021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</si>
  <si>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</si>
  <si>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</si>
  <si>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</si>
  <si>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</si>
  <si>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</si>
  <si>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</si>
  <si>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</si>
  <si>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</si>
  <si>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</si>
  <si>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2.170 Км_x000d_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</si>
  <si>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</si>
  <si>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</si>
  <si>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</si>
  <si>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</si>
  <si>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</si>
  <si>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</si>
  <si>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</si>
  <si>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</si>
  <si>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</si>
  <si>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</si>
  <si>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</si>
  <si>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</si>
  <si>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</si>
  <si>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</si>
  <si>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</si>
  <si>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</si>
  <si>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</si>
  <si>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</si>
  <si>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</si>
  <si>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</si>
  <si>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</si>
  <si>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</si>
  <si>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</si>
  <si>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</si>
  <si>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</si>
  <si>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</si>
  <si>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</si>
  <si>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</si>
  <si>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</si>
  <si>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</si>
  <si>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</si>
  <si>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</si>
  <si>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</si>
  <si>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</si>
  <si>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</si>
  <si>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</si>
  <si>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</si>
  <si>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</si>
  <si>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</si>
  <si>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</si>
  <si>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</si>
  <si>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</si>
  <si>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</si>
  <si>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</si>
  <si>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</si>
  <si>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</si>
  <si>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</si>
  <si>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</si>
  <si>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</si>
  <si>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</si>
  <si>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</si>
  <si>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</si>
  <si>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</si>
  <si>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</si>
  <si>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</si>
  <si>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</si>
  <si>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</si>
  <si>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</si>
  <si>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</si>
  <si>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</si>
  <si>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</si>
  <si>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</si>
  <si>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</si>
  <si>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L_ТГС-60</t>
  </si>
  <si>
    <t>Техперевооружение КЛ 10 кВ РП 10 кВ №67 ф.19 ПС 110/10 кВ №218 Южная с заменой кабеля (протяженность 2,17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</si>
  <si>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</si>
  <si>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</si>
  <si>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</si>
  <si>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</si>
  <si>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</si>
  <si>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</si>
  <si>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</si>
  <si>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</si>
  <si>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</si>
  <si>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</si>
  <si>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</si>
  <si>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</si>
  <si>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</si>
  <si>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</si>
  <si>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</si>
  <si>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</si>
  <si>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</si>
  <si>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</si>
  <si>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</si>
  <si>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</si>
  <si>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</si>
  <si>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</si>
  <si>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</si>
  <si>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</si>
  <si>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</si>
  <si>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</si>
  <si>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</si>
  <si>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67 - ПС 218 «Южная» ф19</t>
  </si>
  <si>
    <t>10кВ</t>
  </si>
  <si>
    <t>3*240</t>
  </si>
  <si>
    <t>АСБ 3*240</t>
  </si>
  <si>
    <t>АСБл 3*240</t>
  </si>
  <si>
    <t>в земле</t>
  </si>
  <si>
    <t>Реконструкция КЛ 10 кВ ф.19 ПС 218 АСБл-3х240 до РП-67 (протяженность 2,17 км)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</si>
  <si>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</si>
  <si>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</si>
  <si>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</si>
  <si>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</si>
  <si>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</si>
  <si>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</si>
  <si>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</si>
  <si>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</si>
  <si>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</si>
  <si>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</si>
  <si>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</si>
  <si>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</si>
  <si>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</si>
  <si>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</si>
  <si>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</si>
  <si>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</si>
  <si>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</si>
  <si>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</si>
  <si>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</si>
  <si>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</si>
  <si>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</si>
  <si>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</si>
  <si>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</si>
  <si>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</si>
  <si>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</si>
  <si>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</si>
  <si>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</si>
  <si>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10кВ ПС218ф.19-РП67</t>
  </si>
  <si>
    <t>Журнал №132, Акт В-120</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</si>
  <si>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</si>
  <si>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2022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</si>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</sst>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19.611977</v>
      </c>
    </row>
    <row r="49" spans="1:3" s="0" customFormat="1" ht="71.25" customHeight="1" thickBot="1">
      <c r="A49" s="142" t="s">
        <v>232</v>
      </c>
      <c r="B49" s="143" t="s">
        <v>258</v>
      </c>
      <c r="C49" s="144">
        <v>16.343313999999999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L_ТГС-60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 кВ №67 ф.19 ПС 110/10 кВ №218 Южная с заменой кабеля (протяженность 2,17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1</v>
      </c>
      <c r="F26" s="256" t="s">
        <v>265</v>
      </c>
      <c r="G26" s="256"/>
      <c r="H26" s="256"/>
      <c r="I26" s="256"/>
      <c r="J26" s="256"/>
      <c r="K26" s="256">
        <v>2.1699999999999999</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L_ТГС-60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 кВ №67 ф.19 ПС 110/10 кВ №218 Южная с заменой кабеля (протяженность 2,17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 кВ №67 ф.19 ПС 110/10 кВ №218 Южная с заменой кабеля (протяженность 2,17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19.611976800000001</v>
      </c>
    </row>
    <row r="28" spans="1:2" ht="16.5" thickBot="1">
      <c r="A28" s="90" t="s">
        <v>297</v>
      </c>
      <c r="B28" s="91" t="s">
        <v>350</v>
      </c>
    </row>
    <row r="29" spans="1:2" ht="29.25" thickBot="1">
      <c r="A29" s="92" t="s">
        <v>299</v>
      </c>
      <c r="B29" s="93">
        <v>19.611999999999998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375</v>
      </c>
      <c r="R21" s="264"/>
      <c r="S21" s="262" t="s">
        <v>376</v>
      </c>
      <c r="T21" s="263"/>
    </row>
    <row r="22" spans="1:20" ht="204.75" customHeight="1">
      <c r="A22" s="328"/>
      <c r="B22" s="329"/>
      <c r="C22" s="330"/>
      <c r="D22" s="331"/>
      <c r="E22" s="329"/>
      <c r="F22" s="330"/>
      <c r="G22" s="329"/>
      <c r="H22" s="330"/>
      <c r="I22" s="329"/>
      <c r="J22" s="330"/>
      <c r="K22" s="332"/>
      <c r="L22" s="329"/>
      <c r="M22" s="330"/>
      <c r="N22" s="329"/>
      <c r="O22" s="330"/>
      <c r="P22" s="332"/>
      <c r="Q22" s="269" t="s">
        <v>379</v>
      </c>
      <c r="R22" s="269" t="s">
        <v>380</v>
      </c>
      <c r="S22" s="269" t="s">
        <v>381</v>
      </c>
      <c r="T22" s="269" t="s">
        <v>382</v>
      </c>
    </row>
    <row r="23" spans="1:20" ht="51.75" customHeight="1">
      <c r="A23" s="333"/>
      <c r="B23" s="334" t="s">
        <v>383</v>
      </c>
      <c r="C23" s="334" t="s">
        <v>384</v>
      </c>
      <c r="D23" s="332"/>
      <c r="E23" s="334" t="s">
        <v>383</v>
      </c>
      <c r="F23" s="334" t="s">
        <v>384</v>
      </c>
      <c r="G23" s="334" t="s">
        <v>383</v>
      </c>
      <c r="H23" s="334" t="s">
        <v>384</v>
      </c>
      <c r="I23" s="334" t="s">
        <v>383</v>
      </c>
      <c r="J23" s="334" t="s">
        <v>384</v>
      </c>
      <c r="K23" s="334" t="s">
        <v>383</v>
      </c>
      <c r="L23" s="334" t="s">
        <v>383</v>
      </c>
      <c r="M23" s="334" t="s">
        <v>384</v>
      </c>
      <c r="N23" s="334" t="s">
        <v>383</v>
      </c>
      <c r="O23" s="334" t="s">
        <v>384</v>
      </c>
      <c r="P23" s="332" t="s">
        <v>383</v>
      </c>
      <c r="Q23" s="269" t="s">
        <v>383</v>
      </c>
      <c r="R23" s="269" t="s">
        <v>383</v>
      </c>
      <c r="S23" s="269" t="s">
        <v>383</v>
      </c>
      <c r="T23" s="269" t="s">
        <v>383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1993</v>
      </c>
      <c r="K25" s="257">
        <v>1</v>
      </c>
      <c r="L25" s="257">
        <v>1</v>
      </c>
      <c r="M25" s="257" t="s">
        <v>387</v>
      </c>
      <c r="N25" s="257" t="s">
        <v>387</v>
      </c>
      <c r="O25" s="257" t="s">
        <v>388</v>
      </c>
      <c r="P25" s="257" t="s">
        <v>389</v>
      </c>
      <c r="Q25" s="257">
        <v>2.17</v>
      </c>
      <c r="R25" s="257">
        <v>2.17</v>
      </c>
      <c r="S25" s="257" t="s">
        <v>183</v>
      </c>
      <c r="T25" s="257">
        <v>2021</v>
      </c>
      <c r="U25" s="257">
        <v>25</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391</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419</v>
      </c>
      <c r="C26" s="292">
        <v>1.065</v>
      </c>
      <c r="D26" s="291">
        <v>41</v>
      </c>
      <c r="E26" s="291">
        <v>0.20</v>
      </c>
      <c r="F26" s="292">
        <v>43.665</v>
      </c>
      <c r="G26" s="293">
        <v>8.7330000000000005</v>
      </c>
      <c r="H26" s="294">
        <v>42844</v>
      </c>
      <c r="I26" s="295">
        <v>0.0010191625431799085</v>
      </c>
      <c r="J26" s="295">
        <v>0.00095696013444122863</v>
      </c>
      <c r="K26" s="296" t="s">
        <v>420</v>
      </c>
      <c r="L26" s="297" t="s">
        <v>421</v>
      </c>
      <c r="M26" s="291">
        <v>2022</v>
      </c>
      <c r="N26" s="294">
        <v>6</v>
      </c>
      <c r="O26" s="292">
        <v>2.16</v>
      </c>
      <c r="P26" s="292">
        <v>0.36</v>
      </c>
      <c r="Q26" s="292">
        <v>8.4465404378123457E-06</v>
      </c>
      <c r="R26" s="291">
        <v>42621</v>
      </c>
      <c r="S26" s="298">
        <v>5.0679242626874077E-05</v>
      </c>
      <c r="T26" s="295">
        <v>0.0001407756739635391</v>
      </c>
      <c r="U26" s="293">
        <v>0.43200000000000005</v>
      </c>
      <c r="V26" s="299">
        <v>8.4465404378123457E-06</v>
      </c>
      <c r="W26" s="298">
        <v>-0.00096848330055303441</v>
      </c>
      <c r="X26" s="295">
        <v>-0.00081618446047768958</v>
      </c>
      <c r="Y26" s="293">
        <v>-8.3010000000000002</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L_ТГС-60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 кВ №67 ф.19 ПС 110/10 кВ №218 Южная с заменой кабеля (протяженность 2,17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8.4511099999999999</v>
      </c>
      <c r="D24" s="159">
        <v>19.611977</v>
      </c>
      <c r="E24" s="159">
        <v>19.611977</v>
      </c>
      <c r="F24" s="159">
        <v>19.611977</v>
      </c>
      <c r="G24" s="159">
        <v>0</v>
      </c>
      <c r="H24" s="159">
        <v>0</v>
      </c>
      <c r="I24" s="159" t="s">
        <v>265</v>
      </c>
      <c r="J24" s="159">
        <v>0</v>
      </c>
      <c r="K24" s="159" t="s">
        <v>265</v>
      </c>
      <c r="L24" s="159">
        <v>0</v>
      </c>
      <c r="M24" s="159" t="s">
        <v>265</v>
      </c>
      <c r="N24" s="159">
        <v>0</v>
      </c>
      <c r="O24" s="159" t="s">
        <v>265</v>
      </c>
      <c r="P24" s="159">
        <v>0</v>
      </c>
      <c r="Q24" s="159" t="s">
        <v>265</v>
      </c>
      <c r="R24" s="159">
        <v>0</v>
      </c>
      <c r="S24" s="159" t="s">
        <v>265</v>
      </c>
      <c r="T24" s="159">
        <v>0</v>
      </c>
      <c r="U24" s="159" t="s">
        <v>265</v>
      </c>
      <c r="V24" s="159">
        <v>19.611977</v>
      </c>
      <c r="W24" s="159" t="s">
        <v>274</v>
      </c>
      <c r="X24" s="159" t="s">
        <v>265</v>
      </c>
      <c r="Y24" s="159" t="s">
        <v>265</v>
      </c>
      <c r="Z24" s="159">
        <v>0</v>
      </c>
      <c r="AA24" s="159" t="s">
        <v>265</v>
      </c>
      <c r="AB24" s="159" t="str">
        <f>IF(SUM(H24,L24,P24,T24,X24)=0,"нд",SUM(H24,L24,P24,T24,X24))</f>
        <v>нд</v>
      </c>
      <c r="AC24" s="159">
        <f>IF(SUM(J24,N24,R24,V24,Z24)=0,"нд",SUM(J24,N24,R24,V24,Z24))</f>
        <v>19.611977</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8.4511099999999999</v>
      </c>
      <c r="D27" s="124">
        <v>19.611977</v>
      </c>
      <c r="E27" s="124">
        <v>19.611977</v>
      </c>
      <c r="F27" s="124">
        <v>19.611977</v>
      </c>
      <c r="G27" s="124" t="s">
        <v>265</v>
      </c>
      <c r="H27" s="124">
        <v>0</v>
      </c>
      <c r="I27" s="124" t="s">
        <v>265</v>
      </c>
      <c r="J27" s="124" t="s">
        <v>265</v>
      </c>
      <c r="K27" s="124" t="s">
        <v>265</v>
      </c>
      <c r="L27" s="124">
        <v>0</v>
      </c>
      <c r="M27" s="124" t="s">
        <v>265</v>
      </c>
      <c r="N27" s="124" t="s">
        <v>265</v>
      </c>
      <c r="O27" s="124" t="s">
        <v>265</v>
      </c>
      <c r="P27" s="124">
        <v>0</v>
      </c>
      <c r="Q27" s="124" t="s">
        <v>265</v>
      </c>
      <c r="R27" s="124" t="s">
        <v>265</v>
      </c>
      <c r="S27" s="124" t="s">
        <v>265</v>
      </c>
      <c r="T27" s="124">
        <v>0</v>
      </c>
      <c r="U27" s="124" t="s">
        <v>265</v>
      </c>
      <c r="V27" s="124">
        <v>19.611977</v>
      </c>
      <c r="W27" s="124" t="s">
        <v>274</v>
      </c>
      <c r="X27" s="124" t="s">
        <v>265</v>
      </c>
      <c r="Y27" s="124" t="s">
        <v>265</v>
      </c>
      <c r="Z27" s="124">
        <v>0</v>
      </c>
      <c r="AA27" s="124" t="s">
        <v>265</v>
      </c>
      <c r="AB27" s="124" t="str">
        <f t="shared" si="0"/>
        <v>нд</v>
      </c>
      <c r="AC27" s="124">
        <f t="shared" si="1"/>
        <v>19.611977</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7.042592</v>
      </c>
      <c r="D30" s="159">
        <v>16.343313999999999</v>
      </c>
      <c r="E30" s="159">
        <v>16.343313999999999</v>
      </c>
      <c r="F30" s="159">
        <v>16.343313999999999</v>
      </c>
      <c r="G30" s="159">
        <v>0</v>
      </c>
      <c r="H30" s="159">
        <v>0</v>
      </c>
      <c r="I30" s="159" t="s">
        <v>265</v>
      </c>
      <c r="J30" s="159">
        <v>0</v>
      </c>
      <c r="K30" s="159" t="s">
        <v>265</v>
      </c>
      <c r="L30" s="159">
        <v>0</v>
      </c>
      <c r="M30" s="159" t="s">
        <v>265</v>
      </c>
      <c r="N30" s="159">
        <v>0</v>
      </c>
      <c r="O30" s="159" t="s">
        <v>265</v>
      </c>
      <c r="P30" s="159">
        <v>0</v>
      </c>
      <c r="Q30" s="159" t="s">
        <v>265</v>
      </c>
      <c r="R30" s="159">
        <v>0</v>
      </c>
      <c r="S30" s="159" t="s">
        <v>265</v>
      </c>
      <c r="T30" s="159">
        <v>0</v>
      </c>
      <c r="U30" s="159" t="s">
        <v>265</v>
      </c>
      <c r="V30" s="159">
        <v>16.343313999999999</v>
      </c>
      <c r="W30" s="159" t="s">
        <v>274</v>
      </c>
      <c r="X30" s="159" t="s">
        <v>265</v>
      </c>
      <c r="Y30" s="159" t="s">
        <v>265</v>
      </c>
      <c r="Z30" s="159">
        <v>0</v>
      </c>
      <c r="AA30" s="159" t="s">
        <v>265</v>
      </c>
      <c r="AB30" s="159" t="str">
        <f t="shared" si="0"/>
        <v>нд</v>
      </c>
      <c r="AC30" s="159">
        <f t="shared" si="1"/>
        <v>16.343313999999999</v>
      </c>
    </row>
    <row r="31" spans="1:29" ht="15.75">
      <c r="A31" s="161" t="s">
        <v>118</v>
      </c>
      <c r="B31" s="32" t="s">
        <v>117</v>
      </c>
      <c r="C31" s="124">
        <v>0.39391199999999998</v>
      </c>
      <c r="D31" s="124">
        <v>0.92354000000000003</v>
      </c>
      <c r="E31" s="124">
        <v>0.92354000000000003</v>
      </c>
      <c r="F31" s="124">
        <v>0.92354000000000003</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0.92354000000000003</v>
      </c>
      <c r="W31" s="124" t="s">
        <v>274</v>
      </c>
      <c r="X31" s="124" t="s">
        <v>265</v>
      </c>
      <c r="Y31" s="124" t="s">
        <v>265</v>
      </c>
      <c r="Z31" s="124">
        <v>0</v>
      </c>
      <c r="AA31" s="124" t="s">
        <v>265</v>
      </c>
      <c r="AB31" s="124" t="str">
        <f t="shared" si="0"/>
        <v>нд</v>
      </c>
      <c r="AC31" s="124">
        <f t="shared" si="1"/>
        <v>0.92354000000000003</v>
      </c>
    </row>
    <row r="32" spans="1:29" ht="31.5">
      <c r="A32" s="161" t="s">
        <v>116</v>
      </c>
      <c r="B32" s="32" t="s">
        <v>115</v>
      </c>
      <c r="C32" s="124">
        <v>6.6448119999999999</v>
      </c>
      <c r="D32" s="124">
        <v>14.836653999999999</v>
      </c>
      <c r="E32" s="124">
        <v>14.836653999999999</v>
      </c>
      <c r="F32" s="124">
        <v>14.836653999999999</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14.836653999999999</v>
      </c>
      <c r="W32" s="124" t="s">
        <v>274</v>
      </c>
      <c r="X32" s="124" t="s">
        <v>265</v>
      </c>
      <c r="Y32" s="124" t="s">
        <v>265</v>
      </c>
      <c r="Z32" s="124">
        <v>0</v>
      </c>
      <c r="AA32" s="124" t="s">
        <v>265</v>
      </c>
      <c r="AB32" s="124" t="str">
        <f t="shared" si="0"/>
        <v>нд</v>
      </c>
      <c r="AC32" s="124">
        <f t="shared" si="1"/>
        <v>14.836653999999999</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0.0038679999999999999</v>
      </c>
      <c r="D34" s="124">
        <v>0.58311999999999997</v>
      </c>
      <c r="E34" s="124">
        <v>0.58311999999999997</v>
      </c>
      <c r="F34" s="124">
        <v>0.58311999999999997</v>
      </c>
      <c r="G34" s="124">
        <v>0</v>
      </c>
      <c r="H34" s="124">
        <v>0</v>
      </c>
      <c r="I34" s="124" t="s">
        <v>265</v>
      </c>
      <c r="J34" s="124">
        <v>0</v>
      </c>
      <c r="K34" s="124" t="s">
        <v>265</v>
      </c>
      <c r="L34" s="124">
        <v>0</v>
      </c>
      <c r="M34" s="124" t="s">
        <v>265</v>
      </c>
      <c r="N34" s="124">
        <v>0</v>
      </c>
      <c r="O34" s="124" t="s">
        <v>265</v>
      </c>
      <c r="P34" s="124">
        <v>0</v>
      </c>
      <c r="Q34" s="124" t="s">
        <v>265</v>
      </c>
      <c r="R34" s="124">
        <v>0</v>
      </c>
      <c r="S34" s="124" t="s">
        <v>265</v>
      </c>
      <c r="T34" s="124">
        <v>0</v>
      </c>
      <c r="U34" s="124" t="s">
        <v>265</v>
      </c>
      <c r="V34" s="124">
        <v>0.58311999999999997</v>
      </c>
      <c r="W34" s="124" t="s">
        <v>274</v>
      </c>
      <c r="X34" s="124" t="s">
        <v>265</v>
      </c>
      <c r="Y34" s="124" t="s">
        <v>265</v>
      </c>
      <c r="Z34" s="124">
        <v>0</v>
      </c>
      <c r="AA34" s="124" t="s">
        <v>265</v>
      </c>
      <c r="AB34" s="124" t="str">
        <f t="shared" si="0"/>
        <v>нд</v>
      </c>
      <c r="AC34" s="124">
        <f t="shared" si="1"/>
        <v>0.58311999999999997</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2.1699999999999999</v>
      </c>
      <c r="D41" s="124">
        <v>2.1699999999999999</v>
      </c>
      <c r="E41" s="124">
        <v>2.1699999999999999</v>
      </c>
      <c r="F41" s="124">
        <v>2.1699999999999999</v>
      </c>
      <c r="G41" s="124">
        <v>0</v>
      </c>
      <c r="H41" s="124">
        <v>0</v>
      </c>
      <c r="I41" s="124" t="s">
        <v>265</v>
      </c>
      <c r="J41" s="124">
        <v>0</v>
      </c>
      <c r="K41" s="124" t="s">
        <v>265</v>
      </c>
      <c r="L41" s="124">
        <v>0</v>
      </c>
      <c r="M41" s="124" t="s">
        <v>265</v>
      </c>
      <c r="N41" s="124">
        <v>0</v>
      </c>
      <c r="O41" s="124" t="s">
        <v>265</v>
      </c>
      <c r="P41" s="124">
        <v>0</v>
      </c>
      <c r="Q41" s="124" t="s">
        <v>265</v>
      </c>
      <c r="R41" s="124">
        <v>0</v>
      </c>
      <c r="S41" s="124" t="s">
        <v>265</v>
      </c>
      <c r="T41" s="124">
        <v>0</v>
      </c>
      <c r="U41" s="124" t="s">
        <v>265</v>
      </c>
      <c r="V41" s="124">
        <v>2.1699999999999999</v>
      </c>
      <c r="W41" s="124" t="s">
        <v>274</v>
      </c>
      <c r="X41" s="124" t="s">
        <v>265</v>
      </c>
      <c r="Y41" s="124" t="s">
        <v>265</v>
      </c>
      <c r="Z41" s="124">
        <v>0</v>
      </c>
      <c r="AA41" s="124" t="s">
        <v>265</v>
      </c>
      <c r="AB41" s="124" t="str">
        <f t="shared" si="0"/>
        <v>нд</v>
      </c>
      <c r="AC41" s="124">
        <f t="shared" si="1"/>
        <v>2.1699999999999999</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1</v>
      </c>
      <c r="W42" s="124" t="s">
        <v>274</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2.1699999999999999</v>
      </c>
      <c r="D49" s="124">
        <v>2.1699999999999999</v>
      </c>
      <c r="E49" s="124">
        <v>2.1699999999999999</v>
      </c>
      <c r="F49" s="124">
        <v>2.1699999999999999</v>
      </c>
      <c r="G49" s="124">
        <v>0</v>
      </c>
      <c r="H49" s="124">
        <v>0</v>
      </c>
      <c r="I49" s="124" t="s">
        <v>265</v>
      </c>
      <c r="J49" s="124">
        <v>0</v>
      </c>
      <c r="K49" s="124" t="s">
        <v>265</v>
      </c>
      <c r="L49" s="124">
        <v>0</v>
      </c>
      <c r="M49" s="124" t="s">
        <v>265</v>
      </c>
      <c r="N49" s="124">
        <v>0</v>
      </c>
      <c r="O49" s="124" t="s">
        <v>265</v>
      </c>
      <c r="P49" s="124">
        <v>0</v>
      </c>
      <c r="Q49" s="124" t="s">
        <v>265</v>
      </c>
      <c r="R49" s="124">
        <v>0</v>
      </c>
      <c r="S49" s="124" t="s">
        <v>265</v>
      </c>
      <c r="T49" s="124">
        <v>0</v>
      </c>
      <c r="U49" s="124" t="s">
        <v>265</v>
      </c>
      <c r="V49" s="124">
        <v>2.1699999999999999</v>
      </c>
      <c r="W49" s="124" t="s">
        <v>274</v>
      </c>
      <c r="X49" s="124" t="s">
        <v>265</v>
      </c>
      <c r="Y49" s="124" t="s">
        <v>265</v>
      </c>
      <c r="Z49" s="124">
        <v>0</v>
      </c>
      <c r="AA49" s="124" t="s">
        <v>265</v>
      </c>
      <c r="AB49" s="124" t="str">
        <f t="shared" si="0"/>
        <v>нд</v>
      </c>
      <c r="AC49" s="124">
        <f t="shared" si="1"/>
        <v>2.1699999999999999</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1</v>
      </c>
      <c r="W50" s="124" t="s">
        <v>274</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7.042592</v>
      </c>
      <c r="D52" s="124">
        <v>16.343313999999999</v>
      </c>
      <c r="E52" s="124">
        <v>16.343313999999999</v>
      </c>
      <c r="F52" s="124">
        <v>16.343313999999999</v>
      </c>
      <c r="G52" s="124">
        <v>0</v>
      </c>
      <c r="H52" s="124">
        <v>0</v>
      </c>
      <c r="I52" s="124" t="s">
        <v>265</v>
      </c>
      <c r="J52" s="124">
        <v>0</v>
      </c>
      <c r="K52" s="124" t="s">
        <v>265</v>
      </c>
      <c r="L52" s="124">
        <v>0</v>
      </c>
      <c r="M52" s="124" t="s">
        <v>265</v>
      </c>
      <c r="N52" s="124">
        <v>0</v>
      </c>
      <c r="O52" s="124" t="s">
        <v>265</v>
      </c>
      <c r="P52" s="124">
        <v>0</v>
      </c>
      <c r="Q52" s="124" t="s">
        <v>265</v>
      </c>
      <c r="R52" s="124">
        <v>0</v>
      </c>
      <c r="S52" s="124" t="s">
        <v>265</v>
      </c>
      <c r="T52" s="124">
        <v>0</v>
      </c>
      <c r="U52" s="124" t="s">
        <v>265</v>
      </c>
      <c r="V52" s="124">
        <v>16.343313999999999</v>
      </c>
      <c r="W52" s="124" t="s">
        <v>274</v>
      </c>
      <c r="X52" s="124" t="s">
        <v>265</v>
      </c>
      <c r="Y52" s="124" t="s">
        <v>265</v>
      </c>
      <c r="Z52" s="124">
        <v>0</v>
      </c>
      <c r="AA52" s="124" t="s">
        <v>265</v>
      </c>
      <c r="AB52" s="124" t="str">
        <f t="shared" si="0"/>
        <v>нд</v>
      </c>
      <c r="AC52" s="124">
        <f t="shared" si="1"/>
        <v>16.343313999999999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2.1699999999999999</v>
      </c>
      <c r="D56" s="124">
        <v>2.1699999999999999</v>
      </c>
      <c r="E56" s="124">
        <v>2.1699999999999999</v>
      </c>
      <c r="F56" s="124">
        <v>2.1699999999999999</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2.1699999999999999</v>
      </c>
      <c r="W56" s="124" t="s">
        <v>274</v>
      </c>
      <c r="X56" s="124" t="s">
        <v>265</v>
      </c>
      <c r="Y56" s="124" t="s">
        <v>265</v>
      </c>
      <c r="Z56" s="124">
        <v>0</v>
      </c>
      <c r="AA56" s="124" t="s">
        <v>265</v>
      </c>
      <c r="AB56" s="124" t="str">
        <f t="shared" si="0"/>
        <v>нд</v>
      </c>
      <c r="AC56" s="124">
        <f t="shared" si="1"/>
        <v>2.1699999999999999</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1</v>
      </c>
      <c r="W57" s="124" t="s">
        <v>274</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